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17,10" sheetId="1" r:id="rId1"/>
    <sheet name="17,10б" sheetId="2" r:id="rId2"/>
    <sheet name="18,10" sheetId="3" r:id="rId3"/>
    <sheet name="18,10б" sheetId="4" r:id="rId4"/>
    <sheet name="19,10" sheetId="5" r:id="rId5"/>
    <sheet name="19,10б" sheetId="6" r:id="rId6"/>
    <sheet name="20,10" sheetId="7" r:id="rId7"/>
    <sheet name="20,10б" sheetId="8" r:id="rId8"/>
    <sheet name="21,10" sheetId="9" r:id="rId9"/>
    <sheet name="21,10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<sst xmlns="http://schemas.openxmlformats.org/spreadsheetml/2006/main" count="697" uniqueCount="154">
  <si>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</si>
  <si>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</si>
  <si>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</si>
  <si>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</si>
  <si>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17 октября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</si>
  <si>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</si>
  <si>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</si>
  <si>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</si>
  <si>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</si>
  <si>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</si>
  <si>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</si>
  <si>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</si>
  <si>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</si>
  <si>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</si>
  <si>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</si>
  <si>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</si>
  <si>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</si>
  <si>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</si>
  <si>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</si>
  <si>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гор.блюдо</t>
  </si>
  <si>
    <t>257-96</t>
  </si>
  <si>
    <t>Каша манная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</si>
  <si>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</si>
  <si>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</si>
  <si>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</si>
  <si>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</si>
  <si>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</si>
  <si>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</si>
  <si>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</si>
  <si>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</si>
  <si>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</si>
  <si>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1/60</t>
  </si>
  <si>
    <t>Фрукты</t>
  </si>
  <si>
    <t>Яблоко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</si>
  <si>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</si>
  <si>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</si>
  <si>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</si>
  <si>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</si>
  <si>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</si>
  <si>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</si>
  <si>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</si>
  <si>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</si>
  <si>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</si>
  <si>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</si>
  <si>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</si>
  <si>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</si>
  <si>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</si>
  <si>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1/180</t>
  </si>
  <si>
    <t>627-96</t>
  </si>
  <si>
    <t>Чай с сахаром</t>
  </si>
  <si>
    <t>хлеб</t>
  </si>
  <si>
    <t>Ржаной</t>
  </si>
  <si>
    <t>1/34</t>
  </si>
  <si>
    <t>выпечка</t>
  </si>
  <si>
    <t>687-96</t>
  </si>
  <si>
    <t>Пирог с повидлом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</si>
  <si>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</si>
  <si>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</si>
  <si>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</si>
  <si>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</si>
  <si>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</si>
  <si>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</si>
  <si>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</si>
  <si>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</si>
  <si>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</si>
  <si>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</si>
  <si>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1/15</t>
  </si>
  <si>
    <t>1/57</t>
  </si>
  <si>
    <t>салат</t>
  </si>
  <si>
    <t>вторник                                               18 октября 2022г</t>
  </si>
  <si>
    <t>609-2011</t>
  </si>
  <si>
    <t>Котлета домашняя (фарш гов.)</t>
  </si>
  <si>
    <t>469-96</t>
  </si>
  <si>
    <t xml:space="preserve">Макароны отварные </t>
  </si>
  <si>
    <t>637-96</t>
  </si>
  <si>
    <t>Кофейный напиток на молоке</t>
  </si>
  <si>
    <t>батон</t>
  </si>
  <si>
    <t>1/62</t>
  </si>
  <si>
    <t>Апельсин</t>
  </si>
  <si>
    <t>39-2015</t>
  </si>
  <si>
    <t>Салат картофельный с кукурузой и морковью</t>
  </si>
  <si>
    <t>131-96</t>
  </si>
  <si>
    <t>Суп картофельный с конс.рыбными (пшено)</t>
  </si>
  <si>
    <t>1/20/250</t>
  </si>
  <si>
    <t>403,-3</t>
  </si>
  <si>
    <t>Плов из свинины</t>
  </si>
  <si>
    <t>1/250</t>
  </si>
  <si>
    <t>588-96</t>
  </si>
  <si>
    <t>Компот из сухофруктов+С</t>
  </si>
  <si>
    <t>ржаной</t>
  </si>
  <si>
    <t>1/72</t>
  </si>
  <si>
    <t>фрукт</t>
  </si>
  <si>
    <t>среда                                               19 октября 2022г</t>
  </si>
  <si>
    <t>Бутерброд с сыром</t>
  </si>
  <si>
    <t>1/50</t>
  </si>
  <si>
    <t>Голень отварная</t>
  </si>
  <si>
    <t>286-96</t>
  </si>
  <si>
    <t xml:space="preserve">Омлет натуральный </t>
  </si>
  <si>
    <t>1/45</t>
  </si>
  <si>
    <t>75-96</t>
  </si>
  <si>
    <t>Икра свекольная</t>
  </si>
  <si>
    <t>138-96</t>
  </si>
  <si>
    <t>Суп картофельный с крупой(рис)с грудкой куриной</t>
  </si>
  <si>
    <t>1/18/250</t>
  </si>
  <si>
    <t>642-96</t>
  </si>
  <si>
    <t>Рагу из птицы(грудка куриная)</t>
  </si>
  <si>
    <t>595-96</t>
  </si>
  <si>
    <t>Кисель+С</t>
  </si>
  <si>
    <t>1/65</t>
  </si>
  <si>
    <t>яблоко</t>
  </si>
  <si>
    <t>1/59</t>
  </si>
  <si>
    <t>четверг                                                 20 октября 2022г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</si>
  <si>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</si>
  <si>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</si>
  <si>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</si>
  <si>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</si>
  <si>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</si>
  <si>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</si>
  <si>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61-2015</t>
  </si>
  <si>
    <t>Салат из моркови с курагой и яблоками</t>
  </si>
  <si>
    <t>139-96</t>
  </si>
  <si>
    <t>Рассольник "Ленинградский"с туш.гов.и сметаной</t>
  </si>
  <si>
    <t>15/250/10</t>
  </si>
  <si>
    <t>401-96</t>
  </si>
  <si>
    <t>Гуляш из свинины</t>
  </si>
  <si>
    <t>50/75</t>
  </si>
  <si>
    <t>465-96</t>
  </si>
  <si>
    <t>Макароны отварные</t>
  </si>
  <si>
    <t>867-2007</t>
  </si>
  <si>
    <t>Компот "Лесная поляна"+С</t>
  </si>
  <si>
    <t>1/73</t>
  </si>
  <si>
    <t>265-96</t>
  </si>
  <si>
    <t>Запеканка творожная со сг.молоком</t>
  </si>
  <si>
    <t>1/200/20</t>
  </si>
  <si>
    <t>пятница                                                   21 октября 2022г</t>
  </si>
  <si>
    <t>1/10</t>
  </si>
  <si>
    <t>Сыр</t>
  </si>
  <si>
    <t>261-96</t>
  </si>
  <si>
    <t>Каша гречневая молочная с маслом</t>
  </si>
  <si>
    <t>1/200/10</t>
  </si>
  <si>
    <t>Творожок в инд.упаковке</t>
  </si>
  <si>
    <t>1/24</t>
  </si>
  <si>
    <t>Огурец соленый</t>
  </si>
  <si>
    <t>120-96</t>
  </si>
  <si>
    <t>Борщ из св капусты с туш.гов.и сметаной</t>
  </si>
  <si>
    <t>20/250/15</t>
  </si>
  <si>
    <t>239-2015</t>
  </si>
  <si>
    <t>Тефтели рыбные с томатном соусе</t>
  </si>
  <si>
    <t>1/100/50</t>
  </si>
  <si>
    <t>470-96</t>
  </si>
  <si>
    <t>Картофель отварной</t>
  </si>
  <si>
    <t>Сок</t>
  </si>
  <si>
    <t>1/12</t>
  </si>
  <si>
    <t>1/21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</si>
</sst>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4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C28" sqref="C28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/>
      <c r="D12" s="48" t="s">
        <v>17</v>
      </c>
      <c r="E12" s="49"/>
      <c r="F12" s="49"/>
      <c r="G12" s="50"/>
      <c r="H12" s="40" t="s">
        <v>18</v>
      </c>
      <c r="I12" s="41">
        <v>14.21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19</v>
      </c>
      <c r="C13" s="54" t="s">
        <v>20</v>
      </c>
      <c r="D13" s="48" t="s">
        <v>21</v>
      </c>
      <c r="E13" s="49"/>
      <c r="F13" s="49"/>
      <c r="G13" s="55"/>
      <c r="H13" s="40" t="s">
        <v>22</v>
      </c>
      <c r="I13" s="41">
        <v>20.92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23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24</v>
      </c>
      <c r="C15" s="59">
        <v>642.96</v>
      </c>
      <c r="D15" s="60" t="s">
        <v>25</v>
      </c>
      <c r="E15" s="61"/>
      <c r="F15" s="61"/>
      <c r="G15" s="62"/>
      <c r="H15" s="63" t="s">
        <v>26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27</v>
      </c>
      <c r="E16" s="72"/>
      <c r="F16" s="72"/>
      <c r="G16" s="73"/>
      <c r="H16" s="74" t="s">
        <v>28</v>
      </c>
      <c r="I16" s="75">
        <v>25.22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29</v>
      </c>
      <c r="C17" s="77"/>
      <c r="D17" s="78" t="s">
        <v>30</v>
      </c>
      <c r="E17" s="78"/>
      <c r="F17" s="78"/>
      <c r="G17" s="78"/>
      <c r="H17" s="79" t="s">
        <v>31</v>
      </c>
      <c r="I17" s="80">
        <v>6.74</v>
      </c>
      <c r="J17" s="41">
        <v>69</v>
      </c>
      <c r="K17" s="41">
        <v>12.3</v>
      </c>
      <c r="L17" s="81">
        <v>11.5</v>
      </c>
      <c r="M17" s="81">
        <v>1.9</v>
      </c>
      <c r="N17" s="51">
        <v>7.4</v>
      </c>
      <c r="O17" s="52"/>
    </row>
    <row r="18" spans="1:15" ht="39.950000000000003" customHeight="1" thickBot="1">
      <c r="A18" s="82"/>
      <c r="B18" s="83" t="s">
        <v>32</v>
      </c>
      <c r="C18" s="84"/>
      <c r="D18" s="85" t="s">
        <v>33</v>
      </c>
      <c r="E18" s="85"/>
      <c r="F18" s="85"/>
      <c r="G18" s="85"/>
      <c r="H18" s="86" t="s">
        <v>28</v>
      </c>
      <c r="I18" s="87">
        <v>13.25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827.15</v>
      </c>
      <c r="K19" s="96">
        <f>SUM(K10:K18)</f>
        <v>73.61</v>
      </c>
      <c r="L19" s="97">
        <f>SUM(L10:M18)</f>
        <v>61.660000000000004</v>
      </c>
      <c r="M19" s="97"/>
      <c r="N19" s="97">
        <f>SUM(N10:O18)</f>
        <v>101.43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03"/>
      <c r="D21" s="104"/>
      <c r="E21" s="105"/>
      <c r="F21" s="105"/>
      <c r="G21" s="106"/>
      <c r="H21" s="107"/>
      <c r="I21" s="108"/>
      <c r="J21" s="108"/>
      <c r="K21" s="108"/>
      <c r="L21" s="109"/>
      <c r="M21" s="109"/>
      <c r="N21" s="110"/>
      <c r="O21" s="111"/>
    </row>
    <row r="22" spans="1:15" ht="58.5" customHeight="1">
      <c r="A22" s="47"/>
      <c r="B22" s="112" t="s">
        <v>37</v>
      </c>
      <c r="C22" s="113" t="s">
        <v>38</v>
      </c>
      <c r="D22" s="39" t="s">
        <v>39</v>
      </c>
      <c r="E22" s="39"/>
      <c r="F22" s="39"/>
      <c r="G22" s="39"/>
      <c r="H22" s="40" t="s">
        <v>40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41</v>
      </c>
      <c r="C23" s="113" t="s">
        <v>42</v>
      </c>
      <c r="D23" s="39" t="s">
        <v>43</v>
      </c>
      <c r="E23" s="39"/>
      <c r="F23" s="39"/>
      <c r="G23" s="39"/>
      <c r="H23" s="40" t="s">
        <v>44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23</v>
      </c>
      <c r="C24" s="113" t="s">
        <v>45</v>
      </c>
      <c r="D24" s="48" t="s">
        <v>46</v>
      </c>
      <c r="E24" s="49"/>
      <c r="F24" s="49"/>
      <c r="G24" s="55"/>
      <c r="H24" s="40" t="s">
        <v>47</v>
      </c>
      <c r="I24" s="41">
        <v>15.53</v>
      </c>
      <c r="J24" s="64">
        <v>254.5</v>
      </c>
      <c r="K24" s="41">
        <v>12.6</v>
      </c>
      <c r="L24" s="114"/>
      <c r="M24" s="114">
        <v>16.2</v>
      </c>
      <c r="N24" s="115">
        <v>61.88</v>
      </c>
      <c r="O24" s="116"/>
    </row>
    <row r="25" spans="1:15" ht="39.950000000000003" customHeight="1">
      <c r="A25" s="47"/>
      <c r="B25" s="117" t="s">
        <v>24</v>
      </c>
      <c r="C25" s="113" t="s">
        <v>48</v>
      </c>
      <c r="D25" s="118" t="s">
        <v>49</v>
      </c>
      <c r="E25" s="118"/>
      <c r="F25" s="118"/>
      <c r="G25" s="118"/>
      <c r="H25" s="40" t="s">
        <v>26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52</v>
      </c>
      <c r="I27" s="56">
        <v>2.0099999999999998</v>
      </c>
      <c r="J27" s="41">
        <v>114</v>
      </c>
      <c r="K27" s="41">
        <v>3.5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53</v>
      </c>
      <c r="C28" s="129" t="s">
        <v>54</v>
      </c>
      <c r="D28" s="71" t="s">
        <v>55</v>
      </c>
      <c r="E28" s="72"/>
      <c r="F28" s="72"/>
      <c r="G28" s="130"/>
      <c r="H28" s="131" t="s">
        <v>56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189.87</v>
      </c>
      <c r="J33" s="167">
        <f>J19+J29</f>
        <v>2535.9499999999998</v>
      </c>
      <c r="K33" s="167">
        <f>SUM(K19+K29)</f>
        <v>143.76</v>
      </c>
      <c r="L33" s="168">
        <f>L19+L29</f>
        <v>126.81</v>
      </c>
      <c r="M33" s="169"/>
      <c r="N33" s="170">
        <f>N19+N29</f>
        <v>363.46000000000004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="75" zoomScaleNormal="75" zoomScaleSheetLayoutView="75" workbookViewId="0">
      <selection activeCell="D22" sqref="D22:G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17</v>
      </c>
      <c r="E11" s="39"/>
      <c r="F11" s="39"/>
      <c r="G11" s="39"/>
      <c r="H11" s="40" t="s">
        <v>152</v>
      </c>
      <c r="I11" s="41">
        <v>9.9499999999999993</v>
      </c>
      <c r="J11" s="41">
        <v>163</v>
      </c>
      <c r="K11" s="41">
        <v>6.67</v>
      </c>
      <c r="L11" s="51">
        <v>8.4700000000000006</v>
      </c>
      <c r="M11" s="51"/>
      <c r="N11" s="51">
        <v>14.98</v>
      </c>
      <c r="O11" s="52"/>
    </row>
    <row r="12" spans="1:58" ht="39.950000000000003" customHeight="1">
      <c r="A12" s="47"/>
      <c r="B12" s="37"/>
      <c r="C12" s="54"/>
      <c r="D12" s="48" t="s">
        <v>136</v>
      </c>
      <c r="E12" s="49"/>
      <c r="F12" s="49"/>
      <c r="G12" s="50"/>
      <c r="H12" s="40" t="s">
        <v>18</v>
      </c>
      <c r="I12" s="41">
        <v>12.2</v>
      </c>
      <c r="J12" s="41">
        <v>152</v>
      </c>
      <c r="K12" s="41">
        <v>12</v>
      </c>
      <c r="L12" s="51">
        <v>8.3000000000000007</v>
      </c>
      <c r="M12" s="51"/>
      <c r="N12" s="115">
        <v>10</v>
      </c>
      <c r="O12" s="116"/>
    </row>
    <row r="13" spans="1:58" ht="49.5" customHeight="1">
      <c r="A13" s="47"/>
      <c r="B13" s="53" t="s">
        <v>19</v>
      </c>
      <c r="C13" s="54" t="s">
        <v>137</v>
      </c>
      <c r="D13" s="48" t="s">
        <v>138</v>
      </c>
      <c r="E13" s="49"/>
      <c r="F13" s="49"/>
      <c r="G13" s="55"/>
      <c r="H13" s="40" t="s">
        <v>139</v>
      </c>
      <c r="I13" s="41">
        <v>21.6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3" t="s">
        <v>23</v>
      </c>
      <c r="C14" s="113"/>
      <c r="D14" s="39"/>
      <c r="E14" s="39"/>
      <c r="F14" s="39"/>
      <c r="G14" s="39"/>
      <c r="H14" s="40"/>
      <c r="I14" s="41"/>
      <c r="J14" s="56"/>
      <c r="K14" s="56"/>
      <c r="L14" s="190"/>
      <c r="M14" s="190"/>
      <c r="N14" s="45"/>
      <c r="O14" s="46"/>
    </row>
    <row r="15" spans="1:58" ht="39.950000000000003" customHeight="1">
      <c r="A15" s="47"/>
      <c r="B15" s="58" t="s">
        <v>24</v>
      </c>
      <c r="C15" s="59">
        <v>642.96</v>
      </c>
      <c r="D15" s="60" t="s">
        <v>25</v>
      </c>
      <c r="E15" s="61"/>
      <c r="F15" s="61"/>
      <c r="G15" s="62"/>
      <c r="H15" s="63" t="s">
        <v>26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27</v>
      </c>
      <c r="E16" s="72"/>
      <c r="F16" s="72"/>
      <c r="G16" s="73"/>
      <c r="H16" s="74" t="s">
        <v>28</v>
      </c>
      <c r="I16" s="75">
        <v>28.5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29</v>
      </c>
      <c r="C17" s="77"/>
      <c r="D17" s="78" t="s">
        <v>76</v>
      </c>
      <c r="E17" s="78"/>
      <c r="F17" s="78"/>
      <c r="G17" s="78"/>
      <c r="H17" s="79" t="s">
        <v>153</v>
      </c>
      <c r="I17" s="80">
        <v>1.98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89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1127.1500000000001</v>
      </c>
      <c r="K19" s="96">
        <f>SUM(K10:K18)</f>
        <v>47.209999999999994</v>
      </c>
      <c r="L19" s="97">
        <f>SUM(L10:M18)</f>
        <v>71.37</v>
      </c>
      <c r="M19" s="97"/>
      <c r="N19" s="97">
        <f>SUM(N10:O18)</f>
        <v>125.53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68</v>
      </c>
      <c r="C21" s="191"/>
      <c r="D21" s="192" t="s">
        <v>142</v>
      </c>
      <c r="E21" s="193"/>
      <c r="F21" s="193"/>
      <c r="G21" s="194"/>
      <c r="H21" s="107" t="s">
        <v>56</v>
      </c>
      <c r="I21" s="195">
        <v>9.75</v>
      </c>
      <c r="J21" s="108">
        <v>85</v>
      </c>
      <c r="K21" s="108">
        <v>1</v>
      </c>
      <c r="L21" s="109"/>
      <c r="M21" s="109">
        <v>0</v>
      </c>
      <c r="N21" s="110">
        <v>1</v>
      </c>
      <c r="O21" s="111"/>
    </row>
    <row r="22" spans="1:15" ht="58.5" customHeight="1">
      <c r="A22" s="47"/>
      <c r="B22" s="112" t="s">
        <v>37</v>
      </c>
      <c r="C22" s="113" t="s">
        <v>143</v>
      </c>
      <c r="D22" s="39" t="s">
        <v>144</v>
      </c>
      <c r="E22" s="39"/>
      <c r="F22" s="39"/>
      <c r="G22" s="39"/>
      <c r="H22" s="40" t="s">
        <v>145</v>
      </c>
      <c r="I22" s="56">
        <v>22</v>
      </c>
      <c r="J22" s="41">
        <v>149.1</v>
      </c>
      <c r="K22" s="41">
        <v>7.5</v>
      </c>
      <c r="L22" s="51">
        <v>8.3000000000000007</v>
      </c>
      <c r="M22" s="51"/>
      <c r="N22" s="51">
        <v>10.5</v>
      </c>
      <c r="O22" s="52"/>
    </row>
    <row r="23" spans="1:15" ht="39.950000000000003" customHeight="1">
      <c r="A23" s="47"/>
      <c r="B23" s="53" t="s">
        <v>41</v>
      </c>
      <c r="C23" s="113" t="s">
        <v>146</v>
      </c>
      <c r="D23" s="39" t="s">
        <v>147</v>
      </c>
      <c r="E23" s="39"/>
      <c r="F23" s="39"/>
      <c r="G23" s="39"/>
      <c r="H23" s="40" t="s">
        <v>148</v>
      </c>
      <c r="I23" s="56">
        <v>37.08</v>
      </c>
      <c r="J23" s="41">
        <v>342.1</v>
      </c>
      <c r="K23" s="41">
        <v>11.2</v>
      </c>
      <c r="L23" s="51">
        <v>9.5</v>
      </c>
      <c r="M23" s="51"/>
      <c r="N23" s="51">
        <v>3.1</v>
      </c>
      <c r="O23" s="52"/>
    </row>
    <row r="24" spans="1:15" ht="39.950000000000003" customHeight="1">
      <c r="A24" s="47"/>
      <c r="B24" s="53" t="s">
        <v>23</v>
      </c>
      <c r="C24" s="113" t="s">
        <v>149</v>
      </c>
      <c r="D24" s="118" t="s">
        <v>150</v>
      </c>
      <c r="E24" s="118"/>
      <c r="F24" s="118"/>
      <c r="G24" s="118"/>
      <c r="H24" s="40" t="s">
        <v>47</v>
      </c>
      <c r="I24" s="41">
        <v>14.09</v>
      </c>
      <c r="J24" s="64">
        <v>202.3</v>
      </c>
      <c r="K24" s="41">
        <v>1.9</v>
      </c>
      <c r="L24" s="114"/>
      <c r="M24" s="114">
        <v>2.6</v>
      </c>
      <c r="N24" s="51">
        <v>18.600000000000001</v>
      </c>
      <c r="O24" s="52"/>
    </row>
    <row r="25" spans="1:15" ht="39.950000000000003" customHeight="1">
      <c r="A25" s="47"/>
      <c r="B25" s="117" t="s">
        <v>24</v>
      </c>
      <c r="C25" s="113"/>
      <c r="D25" s="118" t="s">
        <v>151</v>
      </c>
      <c r="E25" s="118"/>
      <c r="F25" s="118"/>
      <c r="G25" s="118"/>
      <c r="H25" s="40" t="s">
        <v>26</v>
      </c>
      <c r="I25" s="56">
        <v>14.07</v>
      </c>
      <c r="J25" s="41">
        <v>192</v>
      </c>
      <c r="K25" s="41">
        <v>0</v>
      </c>
      <c r="L25" s="51">
        <v>0</v>
      </c>
      <c r="M25" s="51"/>
      <c r="N25" s="51">
        <v>23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94</v>
      </c>
      <c r="I27" s="56">
        <v>3.01</v>
      </c>
      <c r="J27" s="41">
        <v>114</v>
      </c>
      <c r="K27" s="41">
        <v>3.8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53</v>
      </c>
      <c r="C28" s="129"/>
      <c r="D28" s="188"/>
      <c r="E28" s="188"/>
      <c r="F28" s="188"/>
      <c r="G28" s="188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1084.5</v>
      </c>
      <c r="K29" s="136">
        <f>SUM(K21:K28)</f>
        <v>25.4</v>
      </c>
      <c r="L29" s="137">
        <f>SUM(L21:M28)</f>
        <v>21.000000000000004</v>
      </c>
      <c r="M29" s="137"/>
      <c r="N29" s="137">
        <f>SUM(N21:O28)</f>
        <v>80.2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185</v>
      </c>
      <c r="J33" s="167">
        <f>J19+J29</f>
        <v>2211.65</v>
      </c>
      <c r="K33" s="167">
        <f>SUM(K19+K29)</f>
        <v>72.609999999999985</v>
      </c>
      <c r="L33" s="168">
        <f>L19+L29</f>
        <v>92.37</v>
      </c>
      <c r="M33" s="169"/>
      <c r="N33" s="170">
        <f>N19+N29</f>
        <v>205.73000000000002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J17" sqref="J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/>
      <c r="D12" s="48" t="s">
        <v>17</v>
      </c>
      <c r="E12" s="49"/>
      <c r="F12" s="49"/>
      <c r="G12" s="50"/>
      <c r="H12" s="40" t="s">
        <v>66</v>
      </c>
      <c r="I12" s="41">
        <v>16.07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19</v>
      </c>
      <c r="C13" s="54" t="s">
        <v>20</v>
      </c>
      <c r="D13" s="48" t="s">
        <v>21</v>
      </c>
      <c r="E13" s="49"/>
      <c r="F13" s="49"/>
      <c r="G13" s="55"/>
      <c r="H13" s="40" t="s">
        <v>22</v>
      </c>
      <c r="I13" s="41">
        <v>23.64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23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24</v>
      </c>
      <c r="C15" s="59">
        <v>642.96</v>
      </c>
      <c r="D15" s="60" t="s">
        <v>25</v>
      </c>
      <c r="E15" s="61"/>
      <c r="F15" s="61"/>
      <c r="G15" s="62"/>
      <c r="H15" s="63" t="s">
        <v>26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78"/>
      <c r="D17" s="118" t="s">
        <v>30</v>
      </c>
      <c r="E17" s="118"/>
      <c r="F17" s="118"/>
      <c r="G17" s="118"/>
      <c r="H17" s="40" t="s">
        <v>67</v>
      </c>
      <c r="I17" s="41">
        <v>5.54</v>
      </c>
      <c r="J17" s="41">
        <v>69</v>
      </c>
      <c r="K17" s="41">
        <v>12.3</v>
      </c>
      <c r="L17" s="81">
        <v>11.5</v>
      </c>
      <c r="M17" s="81">
        <v>1.9</v>
      </c>
      <c r="N17" s="51">
        <v>7.4</v>
      </c>
      <c r="O17" s="52"/>
    </row>
    <row r="18" spans="1:15" ht="39.950000000000003" customHeight="1" thickBot="1">
      <c r="A18" s="82"/>
      <c r="B18" s="83" t="s">
        <v>32</v>
      </c>
      <c r="C18" s="179"/>
      <c r="D18" s="180" t="s">
        <v>33</v>
      </c>
      <c r="E18" s="181"/>
      <c r="F18" s="181"/>
      <c r="G18" s="182"/>
      <c r="H18" s="183" t="s">
        <v>28</v>
      </c>
      <c r="I18" s="184">
        <v>28.98</v>
      </c>
      <c r="J18" s="88">
        <v>74.400000000000006</v>
      </c>
      <c r="K18" s="88">
        <v>1.8</v>
      </c>
      <c r="L18" s="89">
        <v>0</v>
      </c>
      <c r="M18" s="89">
        <v>0</v>
      </c>
      <c r="N18" s="90">
        <v>16.8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744.55</v>
      </c>
      <c r="K19" s="96">
        <f>SUM(K10:K18)</f>
        <v>31.41</v>
      </c>
      <c r="L19" s="97">
        <f>SUM(L10:M18)</f>
        <v>38.660000000000004</v>
      </c>
      <c r="M19" s="97"/>
      <c r="N19" s="97">
        <f>SUM(N10:O18)</f>
        <v>101.73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68</v>
      </c>
      <c r="C21" s="103"/>
      <c r="D21" s="104"/>
      <c r="E21" s="105"/>
      <c r="F21" s="105"/>
      <c r="G21" s="106"/>
      <c r="H21" s="107"/>
      <c r="I21" s="108"/>
      <c r="J21" s="108"/>
      <c r="K21" s="108"/>
      <c r="L21" s="109"/>
      <c r="M21" s="109"/>
      <c r="N21" s="110"/>
      <c r="O21" s="111"/>
    </row>
    <row r="22" spans="1:15" ht="58.5" customHeight="1">
      <c r="A22" s="47"/>
      <c r="B22" s="112" t="s">
        <v>37</v>
      </c>
      <c r="C22" s="113" t="s">
        <v>38</v>
      </c>
      <c r="D22" s="39" t="s">
        <v>39</v>
      </c>
      <c r="E22" s="39"/>
      <c r="F22" s="39"/>
      <c r="G22" s="39"/>
      <c r="H22" s="40" t="s">
        <v>40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41</v>
      </c>
      <c r="C23" s="113" t="s">
        <v>42</v>
      </c>
      <c r="D23" s="39" t="s">
        <v>43</v>
      </c>
      <c r="E23" s="39"/>
      <c r="F23" s="39"/>
      <c r="G23" s="39"/>
      <c r="H23" s="40" t="s">
        <v>44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23</v>
      </c>
      <c r="C24" s="113" t="s">
        <v>45</v>
      </c>
      <c r="D24" s="48" t="s">
        <v>46</v>
      </c>
      <c r="E24" s="49"/>
      <c r="F24" s="49"/>
      <c r="G24" s="55"/>
      <c r="H24" s="40" t="s">
        <v>47</v>
      </c>
      <c r="I24" s="41">
        <v>15.53</v>
      </c>
      <c r="J24" s="64">
        <v>254.5</v>
      </c>
      <c r="K24" s="41">
        <v>12.6</v>
      </c>
      <c r="L24" s="114"/>
      <c r="M24" s="114">
        <v>16.2</v>
      </c>
      <c r="N24" s="115">
        <v>61.88</v>
      </c>
      <c r="O24" s="116"/>
    </row>
    <row r="25" spans="1:15" ht="39.950000000000003" customHeight="1">
      <c r="A25" s="47"/>
      <c r="B25" s="117" t="s">
        <v>24</v>
      </c>
      <c r="C25" s="113" t="s">
        <v>48</v>
      </c>
      <c r="D25" s="118" t="s">
        <v>49</v>
      </c>
      <c r="E25" s="118"/>
      <c r="F25" s="118"/>
      <c r="G25" s="118"/>
      <c r="H25" s="40" t="s">
        <v>26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52</v>
      </c>
      <c r="I27" s="56">
        <v>2.0099999999999998</v>
      </c>
      <c r="J27" s="41">
        <v>114</v>
      </c>
      <c r="K27" s="41">
        <v>3.5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53</v>
      </c>
      <c r="C28" s="129" t="s">
        <v>54</v>
      </c>
      <c r="D28" s="71" t="s">
        <v>55</v>
      </c>
      <c r="E28" s="72"/>
      <c r="F28" s="72"/>
      <c r="G28" s="130"/>
      <c r="H28" s="131" t="s">
        <v>56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185</v>
      </c>
      <c r="J33" s="167">
        <f>J19+J29</f>
        <v>2453.35</v>
      </c>
      <c r="K33" s="167">
        <f>SUM(K19+K29)</f>
        <v>101.55999999999999</v>
      </c>
      <c r="L33" s="168">
        <f>L19+L29</f>
        <v>103.81</v>
      </c>
      <c r="M33" s="169"/>
      <c r="N33" s="170">
        <f>N19+N29</f>
        <v>363.76000000000005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1" zoomScale="75" zoomScaleNormal="75" zoomScaleSheetLayoutView="75" workbookViewId="0">
      <selection activeCell="C13" sqref="C13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5"/>
      <c r="O11" s="11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5"/>
      <c r="O12" s="116"/>
    </row>
    <row r="13" spans="1:58" ht="49.5" customHeight="1">
      <c r="A13" s="47"/>
      <c r="B13" s="53" t="s">
        <v>19</v>
      </c>
      <c r="C13" s="54" t="s">
        <v>70</v>
      </c>
      <c r="D13" s="39" t="s">
        <v>71</v>
      </c>
      <c r="E13" s="39"/>
      <c r="F13" s="39"/>
      <c r="G13" s="39"/>
      <c r="H13" s="40" t="s">
        <v>56</v>
      </c>
      <c r="I13" s="41">
        <v>38.29</v>
      </c>
      <c r="J13" s="56">
        <v>307</v>
      </c>
      <c r="K13" s="41">
        <v>14.9</v>
      </c>
      <c r="L13" s="57">
        <v>21.2</v>
      </c>
      <c r="M13" s="57"/>
      <c r="N13" s="51">
        <v>13.8</v>
      </c>
      <c r="O13" s="52"/>
    </row>
    <row r="14" spans="1:58" ht="39.950000000000003" customHeight="1">
      <c r="A14" s="47"/>
      <c r="B14" s="53" t="s">
        <v>23</v>
      </c>
      <c r="C14" s="54" t="s">
        <v>72</v>
      </c>
      <c r="D14" s="48" t="s">
        <v>73</v>
      </c>
      <c r="E14" s="49"/>
      <c r="F14" s="49"/>
      <c r="G14" s="55"/>
      <c r="H14" s="40" t="s">
        <v>47</v>
      </c>
      <c r="I14" s="41">
        <v>19.14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24</v>
      </c>
      <c r="C15" s="185" t="s">
        <v>74</v>
      </c>
      <c r="D15" s="60" t="s">
        <v>75</v>
      </c>
      <c r="E15" s="61"/>
      <c r="F15" s="61"/>
      <c r="G15" s="62"/>
      <c r="H15" s="63" t="s">
        <v>26</v>
      </c>
      <c r="I15" s="64">
        <v>6.62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77"/>
      <c r="D17" s="78" t="s">
        <v>76</v>
      </c>
      <c r="E17" s="78"/>
      <c r="F17" s="78"/>
      <c r="G17" s="78"/>
      <c r="H17" s="79" t="s">
        <v>77</v>
      </c>
      <c r="I17" s="80">
        <v>5.3</v>
      </c>
      <c r="J17" s="64">
        <v>78</v>
      </c>
      <c r="K17" s="64">
        <v>12</v>
      </c>
      <c r="L17" s="186">
        <v>4.5</v>
      </c>
      <c r="M17" s="186"/>
      <c r="N17" s="186">
        <v>2</v>
      </c>
      <c r="O17" s="187"/>
    </row>
    <row r="18" spans="1:15" ht="39.950000000000003" customHeight="1" thickBot="1">
      <c r="A18" s="82"/>
      <c r="B18" s="83" t="s">
        <v>32</v>
      </c>
      <c r="C18" s="84"/>
      <c r="D18" s="85" t="s">
        <v>78</v>
      </c>
      <c r="E18" s="85"/>
      <c r="F18" s="85"/>
      <c r="G18" s="85"/>
      <c r="H18" s="86" t="s">
        <v>28</v>
      </c>
      <c r="I18" s="87">
        <v>20.52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872.30000000000007</v>
      </c>
      <c r="K19" s="96">
        <f>SUM(K10:K18)</f>
        <v>74.77000000000001</v>
      </c>
      <c r="L19" s="97">
        <f>SUM(L10:M18)</f>
        <v>57.8</v>
      </c>
      <c r="M19" s="97"/>
      <c r="N19" s="97">
        <f>SUM(N10:O18)</f>
        <v>50.6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13" t="s">
        <v>79</v>
      </c>
      <c r="D21" s="39" t="s">
        <v>80</v>
      </c>
      <c r="E21" s="39"/>
      <c r="F21" s="39"/>
      <c r="G21" s="39"/>
      <c r="H21" s="40" t="s">
        <v>56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2" t="s">
        <v>37</v>
      </c>
      <c r="C22" s="113" t="s">
        <v>81</v>
      </c>
      <c r="D22" s="39" t="s">
        <v>82</v>
      </c>
      <c r="E22" s="39"/>
      <c r="F22" s="39"/>
      <c r="G22" s="39"/>
      <c r="H22" s="40" t="s">
        <v>83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41</v>
      </c>
      <c r="C23" s="113" t="s">
        <v>84</v>
      </c>
      <c r="D23" s="39" t="s">
        <v>85</v>
      </c>
      <c r="E23" s="39"/>
      <c r="F23" s="39"/>
      <c r="G23" s="39"/>
      <c r="H23" s="40" t="s">
        <v>86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23</v>
      </c>
      <c r="C24" s="113"/>
      <c r="D24" s="48"/>
      <c r="E24" s="49"/>
      <c r="F24" s="49"/>
      <c r="G24" s="55"/>
      <c r="H24" s="40"/>
      <c r="I24" s="41"/>
      <c r="J24" s="64"/>
      <c r="K24" s="41"/>
      <c r="L24" s="114"/>
      <c r="M24" s="114"/>
      <c r="N24" s="115"/>
      <c r="O24" s="116"/>
    </row>
    <row r="25" spans="1:15" ht="39.950000000000003" customHeight="1">
      <c r="A25" s="47"/>
      <c r="B25" s="117" t="s">
        <v>24</v>
      </c>
      <c r="C25" s="113" t="s">
        <v>87</v>
      </c>
      <c r="D25" s="48" t="s">
        <v>88</v>
      </c>
      <c r="E25" s="49"/>
      <c r="F25" s="49"/>
      <c r="G25" s="55"/>
      <c r="H25" s="40" t="s">
        <v>26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90</v>
      </c>
      <c r="I27" s="56">
        <v>4.33</v>
      </c>
      <c r="J27" s="41">
        <v>112</v>
      </c>
      <c r="K27" s="41">
        <v>1.2</v>
      </c>
      <c r="L27" s="81"/>
      <c r="M27" s="81">
        <v>2.2999999999999998</v>
      </c>
      <c r="N27" s="81">
        <v>12.4</v>
      </c>
      <c r="O27" s="123"/>
    </row>
    <row r="28" spans="1:15" ht="39.950000000000003" customHeight="1">
      <c r="A28" s="127"/>
      <c r="B28" s="128" t="s">
        <v>91</v>
      </c>
      <c r="C28" s="129"/>
      <c r="D28" s="188"/>
      <c r="E28" s="188"/>
      <c r="F28" s="188"/>
      <c r="G28" s="188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189.87</v>
      </c>
      <c r="J33" s="167">
        <f>J19+J29</f>
        <v>1980.1100000000001</v>
      </c>
      <c r="K33" s="167">
        <f>SUM(K19+K29)</f>
        <v>107.84</v>
      </c>
      <c r="L33" s="168">
        <f>L19+L29</f>
        <v>74.429999999999993</v>
      </c>
      <c r="M33" s="169"/>
      <c r="N33" s="170">
        <f>N19+N29</f>
        <v>161.35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C13" sqref="C13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5"/>
      <c r="O11" s="11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5"/>
      <c r="O12" s="116"/>
    </row>
    <row r="13" spans="1:58" ht="49.5" customHeight="1">
      <c r="A13" s="47"/>
      <c r="B13" s="53" t="s">
        <v>19</v>
      </c>
      <c r="C13" s="54" t="s">
        <v>70</v>
      </c>
      <c r="D13" s="39" t="s">
        <v>71</v>
      </c>
      <c r="E13" s="39"/>
      <c r="F13" s="39"/>
      <c r="G13" s="39"/>
      <c r="H13" s="40" t="s">
        <v>56</v>
      </c>
      <c r="I13" s="41">
        <v>43.28</v>
      </c>
      <c r="J13" s="56">
        <v>307</v>
      </c>
      <c r="K13" s="41">
        <v>14.9</v>
      </c>
      <c r="L13" s="57">
        <v>21.2</v>
      </c>
      <c r="M13" s="57"/>
      <c r="N13" s="51">
        <v>13.8</v>
      </c>
      <c r="O13" s="52"/>
    </row>
    <row r="14" spans="1:58" ht="39.950000000000003" customHeight="1">
      <c r="A14" s="47"/>
      <c r="B14" s="53" t="s">
        <v>23</v>
      </c>
      <c r="C14" s="54" t="s">
        <v>72</v>
      </c>
      <c r="D14" s="48" t="s">
        <v>73</v>
      </c>
      <c r="E14" s="49"/>
      <c r="F14" s="49"/>
      <c r="G14" s="55"/>
      <c r="H14" s="40" t="s">
        <v>47</v>
      </c>
      <c r="I14" s="41">
        <v>10.08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24</v>
      </c>
      <c r="C15" s="185" t="s">
        <v>74</v>
      </c>
      <c r="D15" s="60" t="s">
        <v>75</v>
      </c>
      <c r="E15" s="61"/>
      <c r="F15" s="61"/>
      <c r="G15" s="62"/>
      <c r="H15" s="63" t="s">
        <v>26</v>
      </c>
      <c r="I15" s="64">
        <v>7.49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77"/>
      <c r="D17" s="78" t="s">
        <v>76</v>
      </c>
      <c r="E17" s="78"/>
      <c r="F17" s="78"/>
      <c r="G17" s="78"/>
      <c r="H17" s="79" t="s">
        <v>67</v>
      </c>
      <c r="I17" s="80">
        <v>5.53</v>
      </c>
      <c r="J17" s="64">
        <v>78</v>
      </c>
      <c r="K17" s="64">
        <v>12</v>
      </c>
      <c r="L17" s="186">
        <v>4.5</v>
      </c>
      <c r="M17" s="186"/>
      <c r="N17" s="186">
        <v>2</v>
      </c>
      <c r="O17" s="187"/>
    </row>
    <row r="18" spans="1:15" ht="39.950000000000003" customHeight="1" thickBot="1">
      <c r="A18" s="82"/>
      <c r="B18" s="83" t="s">
        <v>32</v>
      </c>
      <c r="C18" s="84"/>
      <c r="D18" s="85" t="s">
        <v>33</v>
      </c>
      <c r="E18" s="85"/>
      <c r="F18" s="85"/>
      <c r="G18" s="85"/>
      <c r="H18" s="86" t="s">
        <v>28</v>
      </c>
      <c r="I18" s="87">
        <v>18.62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872.30000000000007</v>
      </c>
      <c r="K19" s="96">
        <f>SUM(K10:K18)</f>
        <v>74.77000000000001</v>
      </c>
      <c r="L19" s="97">
        <f>SUM(L10:M18)</f>
        <v>57.8</v>
      </c>
      <c r="M19" s="97"/>
      <c r="N19" s="97">
        <f>SUM(N10:O18)</f>
        <v>50.6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13" t="s">
        <v>79</v>
      </c>
      <c r="D21" s="39" t="s">
        <v>80</v>
      </c>
      <c r="E21" s="39"/>
      <c r="F21" s="39"/>
      <c r="G21" s="39"/>
      <c r="H21" s="40" t="s">
        <v>56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2" t="s">
        <v>37</v>
      </c>
      <c r="C22" s="113" t="s">
        <v>81</v>
      </c>
      <c r="D22" s="39" t="s">
        <v>82</v>
      </c>
      <c r="E22" s="39"/>
      <c r="F22" s="39"/>
      <c r="G22" s="39"/>
      <c r="H22" s="40" t="s">
        <v>83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41</v>
      </c>
      <c r="C23" s="113" t="s">
        <v>84</v>
      </c>
      <c r="D23" s="39" t="s">
        <v>85</v>
      </c>
      <c r="E23" s="39"/>
      <c r="F23" s="39"/>
      <c r="G23" s="39"/>
      <c r="H23" s="40" t="s">
        <v>86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23</v>
      </c>
      <c r="C24" s="113"/>
      <c r="D24" s="48"/>
      <c r="E24" s="49"/>
      <c r="F24" s="49"/>
      <c r="G24" s="55"/>
      <c r="H24" s="40"/>
      <c r="I24" s="41"/>
      <c r="J24" s="64"/>
      <c r="K24" s="41"/>
      <c r="L24" s="114"/>
      <c r="M24" s="114"/>
      <c r="N24" s="115"/>
      <c r="O24" s="116"/>
    </row>
    <row r="25" spans="1:15" ht="39.950000000000003" customHeight="1">
      <c r="A25" s="47"/>
      <c r="B25" s="117" t="s">
        <v>24</v>
      </c>
      <c r="C25" s="113" t="s">
        <v>87</v>
      </c>
      <c r="D25" s="48" t="s">
        <v>88</v>
      </c>
      <c r="E25" s="49"/>
      <c r="F25" s="49"/>
      <c r="G25" s="55"/>
      <c r="H25" s="40" t="s">
        <v>26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90</v>
      </c>
      <c r="I27" s="56">
        <v>4.33</v>
      </c>
      <c r="J27" s="41">
        <v>112</v>
      </c>
      <c r="K27" s="41">
        <v>1.2</v>
      </c>
      <c r="L27" s="81"/>
      <c r="M27" s="81">
        <v>2.2999999999999998</v>
      </c>
      <c r="N27" s="81">
        <v>12.4</v>
      </c>
      <c r="O27" s="123"/>
    </row>
    <row r="28" spans="1:15" ht="39.950000000000003" customHeight="1">
      <c r="A28" s="127"/>
      <c r="B28" s="128" t="s">
        <v>91</v>
      </c>
      <c r="C28" s="129"/>
      <c r="D28" s="188"/>
      <c r="E28" s="188"/>
      <c r="F28" s="188"/>
      <c r="G28" s="188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185</v>
      </c>
      <c r="J33" s="167">
        <f>J19+J29</f>
        <v>1980.1100000000001</v>
      </c>
      <c r="K33" s="167">
        <f>SUM(K19+K29)</f>
        <v>107.84</v>
      </c>
      <c r="L33" s="168">
        <f>L19+L29</f>
        <v>74.429999999999993</v>
      </c>
      <c r="M33" s="169"/>
      <c r="N33" s="170">
        <f>N19+N29</f>
        <v>161.35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>
        <v>40544</v>
      </c>
      <c r="D12" s="39" t="s">
        <v>93</v>
      </c>
      <c r="E12" s="39"/>
      <c r="F12" s="39"/>
      <c r="G12" s="39"/>
      <c r="H12" s="40" t="s">
        <v>94</v>
      </c>
      <c r="I12" s="41">
        <v>13.18</v>
      </c>
      <c r="J12" s="41">
        <v>145</v>
      </c>
      <c r="K12" s="41">
        <v>12</v>
      </c>
      <c r="L12" s="51">
        <v>14</v>
      </c>
      <c r="M12" s="51"/>
      <c r="N12" s="115">
        <v>8</v>
      </c>
      <c r="O12" s="116"/>
    </row>
    <row r="13" spans="1:58" ht="49.5" customHeight="1">
      <c r="A13" s="47"/>
      <c r="B13" s="53" t="s">
        <v>19</v>
      </c>
      <c r="C13" s="54"/>
      <c r="D13" s="48" t="s">
        <v>95</v>
      </c>
      <c r="E13" s="49"/>
      <c r="F13" s="49"/>
      <c r="G13" s="55"/>
      <c r="H13" s="40" t="s">
        <v>28</v>
      </c>
      <c r="I13" s="41">
        <v>39.619999999999997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23</v>
      </c>
      <c r="C14" s="54" t="s">
        <v>96</v>
      </c>
      <c r="D14" s="48" t="s">
        <v>97</v>
      </c>
      <c r="E14" s="49"/>
      <c r="F14" s="49"/>
      <c r="G14" s="55"/>
      <c r="H14" s="40" t="s">
        <v>26</v>
      </c>
      <c r="I14" s="41">
        <v>25.11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24</v>
      </c>
      <c r="C15" s="59">
        <v>642.96</v>
      </c>
      <c r="D15" s="60" t="s">
        <v>25</v>
      </c>
      <c r="E15" s="61"/>
      <c r="F15" s="61"/>
      <c r="G15" s="62"/>
      <c r="H15" s="63" t="s">
        <v>26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77"/>
      <c r="D17" s="78" t="s">
        <v>89</v>
      </c>
      <c r="E17" s="78"/>
      <c r="F17" s="78"/>
      <c r="G17" s="78"/>
      <c r="H17" s="79" t="s">
        <v>98</v>
      </c>
      <c r="I17" s="80">
        <v>2.4300000000000002</v>
      </c>
      <c r="J17" s="64">
        <v>112</v>
      </c>
      <c r="K17" s="64">
        <v>12</v>
      </c>
      <c r="L17" s="186">
        <v>1.2</v>
      </c>
      <c r="M17" s="186"/>
      <c r="N17" s="186">
        <v>1.2</v>
      </c>
      <c r="O17" s="187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89.87</v>
      </c>
      <c r="J19" s="96">
        <f>SUM(J11:J18)</f>
        <v>812.30000000000007</v>
      </c>
      <c r="K19" s="96">
        <f>SUM(K10:K18)</f>
        <v>41.14</v>
      </c>
      <c r="L19" s="97">
        <f>SUM(L10:M18)</f>
        <v>59.250000000000007</v>
      </c>
      <c r="M19" s="97"/>
      <c r="N19" s="97">
        <f>SUM(N10:O18)</f>
        <v>31.25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13" t="s">
        <v>99</v>
      </c>
      <c r="D21" s="39" t="s">
        <v>100</v>
      </c>
      <c r="E21" s="39"/>
      <c r="F21" s="39"/>
      <c r="G21" s="39"/>
      <c r="H21" s="40" t="s">
        <v>56</v>
      </c>
      <c r="I21" s="56">
        <v>5.49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2" t="s">
        <v>37</v>
      </c>
      <c r="C22" s="113" t="s">
        <v>101</v>
      </c>
      <c r="D22" s="39" t="s">
        <v>102</v>
      </c>
      <c r="E22" s="39"/>
      <c r="F22" s="39"/>
      <c r="G22" s="39"/>
      <c r="H22" s="40" t="s">
        <v>103</v>
      </c>
      <c r="I22" s="56">
        <v>17.3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41</v>
      </c>
      <c r="C23" s="113" t="s">
        <v>104</v>
      </c>
      <c r="D23" s="39" t="s">
        <v>105</v>
      </c>
      <c r="E23" s="39"/>
      <c r="F23" s="39"/>
      <c r="G23" s="39"/>
      <c r="H23" s="40" t="s">
        <v>86</v>
      </c>
      <c r="I23" s="56">
        <v>48.12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23</v>
      </c>
      <c r="C24" s="113"/>
      <c r="D24" s="48"/>
      <c r="E24" s="49"/>
      <c r="F24" s="49"/>
      <c r="G24" s="55"/>
      <c r="H24" s="40"/>
      <c r="I24" s="41"/>
      <c r="J24" s="64"/>
      <c r="K24" s="41"/>
      <c r="L24" s="114"/>
      <c r="M24" s="114"/>
      <c r="N24" s="115"/>
      <c r="O24" s="116"/>
    </row>
    <row r="25" spans="1:15" ht="39.950000000000003" customHeight="1">
      <c r="A25" s="47"/>
      <c r="B25" s="117" t="s">
        <v>24</v>
      </c>
      <c r="C25" s="113" t="s">
        <v>106</v>
      </c>
      <c r="D25" s="48" t="s">
        <v>107</v>
      </c>
      <c r="E25" s="49"/>
      <c r="F25" s="49"/>
      <c r="G25" s="55"/>
      <c r="H25" s="40" t="s">
        <v>26</v>
      </c>
      <c r="I25" s="56">
        <v>6.65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108</v>
      </c>
      <c r="I27" s="56">
        <v>4.41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23"/>
    </row>
    <row r="28" spans="1:15" ht="39.950000000000003" customHeight="1">
      <c r="A28" s="127"/>
      <c r="B28" s="128" t="s">
        <v>91</v>
      </c>
      <c r="C28" s="129"/>
      <c r="D28" s="188" t="s">
        <v>109</v>
      </c>
      <c r="E28" s="188"/>
      <c r="F28" s="188"/>
      <c r="G28" s="188"/>
      <c r="H28" s="131" t="s">
        <v>28</v>
      </c>
      <c r="I28" s="56">
        <v>18.03</v>
      </c>
      <c r="J28" s="41">
        <v>102</v>
      </c>
      <c r="K28" s="41">
        <v>1.6</v>
      </c>
      <c r="L28" s="51">
        <v>0</v>
      </c>
      <c r="M28" s="51"/>
      <c r="N28" s="51">
        <v>12.3</v>
      </c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1208.3</v>
      </c>
      <c r="K29" s="136">
        <f>SUM(K21:K28)</f>
        <v>26.900000000000002</v>
      </c>
      <c r="L29" s="137">
        <f>SUM(L21:M28)</f>
        <v>16.899999999999999</v>
      </c>
      <c r="M29" s="137"/>
      <c r="N29" s="137">
        <f>SUM(N21:O28)</f>
        <v>101.10000000000001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189.87</v>
      </c>
      <c r="J33" s="167">
        <f>J19+J29</f>
        <v>2020.6</v>
      </c>
      <c r="K33" s="167">
        <f>SUM(K19+K29)</f>
        <v>68.040000000000006</v>
      </c>
      <c r="L33" s="168">
        <f>L19+L29</f>
        <v>76.150000000000006</v>
      </c>
      <c r="M33" s="169"/>
      <c r="N33" s="170">
        <f>N19+N29</f>
        <v>132.35000000000002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5"/>
      <c r="O12" s="116"/>
    </row>
    <row r="13" spans="1:58" ht="49.5" customHeight="1">
      <c r="A13" s="47"/>
      <c r="B13" s="53" t="s">
        <v>19</v>
      </c>
      <c r="C13" s="54"/>
      <c r="D13" s="48" t="s">
        <v>95</v>
      </c>
      <c r="E13" s="49"/>
      <c r="F13" s="49"/>
      <c r="G13" s="55"/>
      <c r="H13" s="40" t="s">
        <v>28</v>
      </c>
      <c r="I13" s="41">
        <v>44.78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23</v>
      </c>
      <c r="C14" s="54" t="s">
        <v>96</v>
      </c>
      <c r="D14" s="48" t="s">
        <v>97</v>
      </c>
      <c r="E14" s="49"/>
      <c r="F14" s="49"/>
      <c r="G14" s="55"/>
      <c r="H14" s="40" t="s">
        <v>26</v>
      </c>
      <c r="I14" s="41">
        <v>32.28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24</v>
      </c>
      <c r="C15" s="113" t="s">
        <v>48</v>
      </c>
      <c r="D15" s="118" t="s">
        <v>49</v>
      </c>
      <c r="E15" s="118"/>
      <c r="F15" s="118"/>
      <c r="G15" s="118"/>
      <c r="H15" s="40" t="s">
        <v>26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78"/>
      <c r="D17" s="118" t="s">
        <v>76</v>
      </c>
      <c r="E17" s="118"/>
      <c r="F17" s="118"/>
      <c r="G17" s="118"/>
      <c r="H17" s="40" t="s">
        <v>110</v>
      </c>
      <c r="I17" s="41">
        <v>5.72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89"/>
    </row>
    <row r="18" spans="1:15" ht="39.950000000000003" customHeight="1" thickBot="1">
      <c r="A18" s="82"/>
      <c r="B18" s="83" t="s">
        <v>32</v>
      </c>
      <c r="C18" s="179"/>
      <c r="D18" s="180"/>
      <c r="E18" s="180"/>
      <c r="F18" s="180"/>
      <c r="G18" s="180"/>
      <c r="H18" s="183"/>
      <c r="I18" s="184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625.35</v>
      </c>
      <c r="K19" s="96">
        <f>SUM(K10:K18)</f>
        <v>16.799999999999997</v>
      </c>
      <c r="L19" s="97">
        <f>SUM(L10:M18)</f>
        <v>51.45</v>
      </c>
      <c r="M19" s="97"/>
      <c r="N19" s="97">
        <f>SUM(N10:O18)</f>
        <v>29.799999999999997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68</v>
      </c>
      <c r="C21" s="113" t="s">
        <v>99</v>
      </c>
      <c r="D21" s="39" t="s">
        <v>100</v>
      </c>
      <c r="E21" s="39"/>
      <c r="F21" s="39"/>
      <c r="G21" s="39"/>
      <c r="H21" s="40" t="s">
        <v>56</v>
      </c>
      <c r="I21" s="56">
        <v>5.49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2" t="s">
        <v>37</v>
      </c>
      <c r="C22" s="113" t="s">
        <v>101</v>
      </c>
      <c r="D22" s="39" t="s">
        <v>102</v>
      </c>
      <c r="E22" s="39"/>
      <c r="F22" s="39"/>
      <c r="G22" s="39"/>
      <c r="H22" s="40" t="s">
        <v>103</v>
      </c>
      <c r="I22" s="56">
        <v>17.3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41</v>
      </c>
      <c r="C23" s="113" t="s">
        <v>104</v>
      </c>
      <c r="D23" s="39" t="s">
        <v>105</v>
      </c>
      <c r="E23" s="39"/>
      <c r="F23" s="39"/>
      <c r="G23" s="39"/>
      <c r="H23" s="40" t="s">
        <v>86</v>
      </c>
      <c r="I23" s="56">
        <v>48.12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23</v>
      </c>
      <c r="C24" s="113"/>
      <c r="D24" s="48"/>
      <c r="E24" s="49"/>
      <c r="F24" s="49"/>
      <c r="G24" s="55"/>
      <c r="H24" s="40"/>
      <c r="I24" s="41"/>
      <c r="J24" s="64"/>
      <c r="K24" s="41"/>
      <c r="L24" s="114"/>
      <c r="M24" s="114"/>
      <c r="N24" s="115"/>
      <c r="O24" s="116"/>
    </row>
    <row r="25" spans="1:15" ht="39.950000000000003" customHeight="1">
      <c r="A25" s="47"/>
      <c r="B25" s="117" t="s">
        <v>24</v>
      </c>
      <c r="C25" s="113" t="s">
        <v>106</v>
      </c>
      <c r="D25" s="48" t="s">
        <v>107</v>
      </c>
      <c r="E25" s="49"/>
      <c r="F25" s="49"/>
      <c r="G25" s="55"/>
      <c r="H25" s="40" t="s">
        <v>26</v>
      </c>
      <c r="I25" s="56">
        <v>6.65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108</v>
      </c>
      <c r="I27" s="56">
        <v>4.41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23"/>
    </row>
    <row r="28" spans="1:15" ht="39.950000000000003" customHeight="1">
      <c r="A28" s="127"/>
      <c r="B28" s="128" t="s">
        <v>91</v>
      </c>
      <c r="C28" s="129"/>
      <c r="D28" s="188" t="s">
        <v>109</v>
      </c>
      <c r="E28" s="188"/>
      <c r="F28" s="188"/>
      <c r="G28" s="188"/>
      <c r="H28" s="131" t="s">
        <v>28</v>
      </c>
      <c r="I28" s="56">
        <v>18.03</v>
      </c>
      <c r="J28" s="41">
        <v>102</v>
      </c>
      <c r="K28" s="41">
        <v>1.6</v>
      </c>
      <c r="L28" s="51">
        <v>0</v>
      </c>
      <c r="M28" s="51"/>
      <c r="N28" s="51">
        <v>12.3</v>
      </c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1208.3</v>
      </c>
      <c r="K29" s="136">
        <f>SUM(K21:K28)</f>
        <v>26.900000000000002</v>
      </c>
      <c r="L29" s="137">
        <f>SUM(L21:M28)</f>
        <v>16.899999999999999</v>
      </c>
      <c r="M29" s="137"/>
      <c r="N29" s="137">
        <f>SUM(N21:O28)</f>
        <v>101.10000000000001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185</v>
      </c>
      <c r="J33" s="167">
        <f>J19+J29</f>
        <v>1833.65</v>
      </c>
      <c r="K33" s="167">
        <f>SUM(K19+K29)</f>
        <v>43.7</v>
      </c>
      <c r="L33" s="168">
        <f>L19+L29</f>
        <v>68.349999999999994</v>
      </c>
      <c r="M33" s="169"/>
      <c r="N33" s="170">
        <f>N19+N29</f>
        <v>130.9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D24" sqref="D24:G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112</v>
      </c>
      <c r="D12" s="39" t="s">
        <v>113</v>
      </c>
      <c r="E12" s="39"/>
      <c r="F12" s="39"/>
      <c r="G12" s="39"/>
      <c r="H12" s="40" t="s">
        <v>31</v>
      </c>
      <c r="I12" s="41">
        <v>16.13</v>
      </c>
      <c r="J12" s="41">
        <v>260.10000000000002</v>
      </c>
      <c r="K12" s="41">
        <v>8.1</v>
      </c>
      <c r="L12" s="51">
        <v>35.799999999999997</v>
      </c>
      <c r="M12" s="51"/>
      <c r="N12" s="115">
        <v>9.1</v>
      </c>
      <c r="O12" s="116"/>
    </row>
    <row r="13" spans="1:58" ht="49.5" customHeight="1">
      <c r="A13" s="47"/>
      <c r="B13" s="53" t="s">
        <v>19</v>
      </c>
      <c r="C13" s="54" t="s">
        <v>114</v>
      </c>
      <c r="D13" s="48" t="s">
        <v>115</v>
      </c>
      <c r="E13" s="49"/>
      <c r="F13" s="49"/>
      <c r="G13" s="55"/>
      <c r="H13" s="40" t="s">
        <v>116</v>
      </c>
      <c r="I13" s="41">
        <v>47.23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23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24</v>
      </c>
      <c r="C15" s="113" t="s">
        <v>48</v>
      </c>
      <c r="D15" s="118" t="s">
        <v>49</v>
      </c>
      <c r="E15" s="118"/>
      <c r="F15" s="118"/>
      <c r="G15" s="118"/>
      <c r="H15" s="40" t="s">
        <v>26</v>
      </c>
      <c r="I15" s="56">
        <v>1.96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 t="s">
        <v>117</v>
      </c>
      <c r="E16" s="72"/>
      <c r="F16" s="72"/>
      <c r="G16" s="73"/>
      <c r="H16" s="74" t="s">
        <v>28</v>
      </c>
      <c r="I16" s="75">
        <v>24.55</v>
      </c>
      <c r="J16" s="65">
        <v>75</v>
      </c>
      <c r="K16" s="65">
        <v>1.2</v>
      </c>
      <c r="L16" s="66"/>
      <c r="M16" s="66">
        <v>0</v>
      </c>
      <c r="N16" s="66">
        <v>2.2999999999999998</v>
      </c>
      <c r="O16" s="76"/>
    </row>
    <row r="17" spans="1:15" ht="39.950000000000003" customHeight="1">
      <c r="A17" s="47"/>
      <c r="B17" s="58" t="s">
        <v>29</v>
      </c>
      <c r="C17" s="77"/>
      <c r="D17" s="78"/>
      <c r="E17" s="78"/>
      <c r="F17" s="78"/>
      <c r="G17" s="78"/>
      <c r="H17" s="79"/>
      <c r="I17" s="80"/>
      <c r="J17" s="64"/>
      <c r="K17" s="64"/>
      <c r="L17" s="186"/>
      <c r="M17" s="186"/>
      <c r="N17" s="186"/>
      <c r="O17" s="187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854.1</v>
      </c>
      <c r="K19" s="96">
        <f>SUM(K10:K18)</f>
        <v>37.300000000000004</v>
      </c>
      <c r="L19" s="97">
        <f>SUM(L10:M18)</f>
        <v>56.65</v>
      </c>
      <c r="M19" s="97"/>
      <c r="N19" s="97">
        <f>SUM(N10:O18)</f>
        <v>66.45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13" t="s">
        <v>118</v>
      </c>
      <c r="D21" s="39" t="s">
        <v>119</v>
      </c>
      <c r="E21" s="39"/>
      <c r="F21" s="39"/>
      <c r="G21" s="39"/>
      <c r="H21" s="40" t="s">
        <v>56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2" t="s">
        <v>37</v>
      </c>
      <c r="C22" s="113" t="s">
        <v>120</v>
      </c>
      <c r="D22" s="39" t="s">
        <v>121</v>
      </c>
      <c r="E22" s="39"/>
      <c r="F22" s="39"/>
      <c r="G22" s="39"/>
      <c r="H22" s="40" t="s">
        <v>122</v>
      </c>
      <c r="I22" s="56">
        <v>19.920000000000002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41</v>
      </c>
      <c r="C23" s="113" t="s">
        <v>123</v>
      </c>
      <c r="D23" s="39" t="s">
        <v>124</v>
      </c>
      <c r="E23" s="39"/>
      <c r="F23" s="39"/>
      <c r="G23" s="39"/>
      <c r="H23" s="40" t="s">
        <v>125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23</v>
      </c>
      <c r="C24" s="113" t="s">
        <v>126</v>
      </c>
      <c r="D24" s="48" t="s">
        <v>127</v>
      </c>
      <c r="E24" s="49"/>
      <c r="F24" s="49"/>
      <c r="G24" s="55"/>
      <c r="H24" s="40" t="s">
        <v>47</v>
      </c>
      <c r="I24" s="41">
        <v>10.08</v>
      </c>
      <c r="J24" s="64">
        <v>262.8</v>
      </c>
      <c r="K24" s="41">
        <v>4.3</v>
      </c>
      <c r="L24" s="114"/>
      <c r="M24" s="114">
        <v>7.2</v>
      </c>
      <c r="N24" s="115">
        <v>441</v>
      </c>
      <c r="O24" s="116"/>
    </row>
    <row r="25" spans="1:15" ht="39.950000000000003" customHeight="1">
      <c r="A25" s="47"/>
      <c r="B25" s="117" t="s">
        <v>24</v>
      </c>
      <c r="C25" s="113" t="s">
        <v>128</v>
      </c>
      <c r="D25" s="48" t="s">
        <v>129</v>
      </c>
      <c r="E25" s="49"/>
      <c r="F25" s="49"/>
      <c r="G25" s="55"/>
      <c r="H25" s="40" t="s">
        <v>26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130</v>
      </c>
      <c r="I27" s="56">
        <v>4.3600000000000003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23"/>
    </row>
    <row r="28" spans="1:15" ht="39.950000000000003" customHeight="1">
      <c r="A28" s="127"/>
      <c r="B28" s="128" t="s">
        <v>53</v>
      </c>
      <c r="C28" s="129"/>
      <c r="D28" s="188"/>
      <c r="E28" s="188"/>
      <c r="F28" s="188"/>
      <c r="G28" s="188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189.87</v>
      </c>
      <c r="J33" s="167">
        <f>J19+J29</f>
        <v>2198.1</v>
      </c>
      <c r="K33" s="167">
        <f>SUM(K19+K29)</f>
        <v>95.1</v>
      </c>
      <c r="L33" s="168">
        <f>L19+L29</f>
        <v>93.72</v>
      </c>
      <c r="M33" s="169"/>
      <c r="N33" s="170">
        <f>N19+N29</f>
        <v>672.73000000000013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112</v>
      </c>
      <c r="D12" s="39" t="s">
        <v>113</v>
      </c>
      <c r="E12" s="39"/>
      <c r="F12" s="39"/>
      <c r="G12" s="39"/>
      <c r="H12" s="40" t="s">
        <v>31</v>
      </c>
      <c r="I12" s="41">
        <v>18.41</v>
      </c>
      <c r="J12" s="41">
        <v>260.10000000000002</v>
      </c>
      <c r="K12" s="41">
        <v>8.1</v>
      </c>
      <c r="L12" s="51">
        <v>35.799999999999997</v>
      </c>
      <c r="M12" s="51"/>
      <c r="N12" s="115">
        <v>9.1</v>
      </c>
      <c r="O12" s="116"/>
    </row>
    <row r="13" spans="1:58" ht="49.5" customHeight="1">
      <c r="A13" s="47"/>
      <c r="B13" s="53" t="s">
        <v>19</v>
      </c>
      <c r="C13" s="54" t="s">
        <v>131</v>
      </c>
      <c r="D13" s="48" t="s">
        <v>132</v>
      </c>
      <c r="E13" s="49"/>
      <c r="F13" s="49"/>
      <c r="G13" s="55"/>
      <c r="H13" s="40" t="s">
        <v>133</v>
      </c>
      <c r="I13" s="41">
        <v>53.39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23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24</v>
      </c>
      <c r="C15" s="113" t="s">
        <v>48</v>
      </c>
      <c r="D15" s="118" t="s">
        <v>49</v>
      </c>
      <c r="E15" s="118"/>
      <c r="F15" s="118"/>
      <c r="G15" s="118"/>
      <c r="H15" s="40" t="s">
        <v>26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78"/>
      <c r="D17" s="118"/>
      <c r="E17" s="118"/>
      <c r="F17" s="118"/>
      <c r="G17" s="118"/>
      <c r="H17" s="40"/>
      <c r="I17" s="41"/>
      <c r="J17" s="65"/>
      <c r="K17" s="65"/>
      <c r="L17" s="66"/>
      <c r="M17" s="66"/>
      <c r="N17" s="67"/>
      <c r="O17" s="68"/>
    </row>
    <row r="18" spans="1:15" ht="39.950000000000003" customHeight="1" thickBot="1">
      <c r="A18" s="82"/>
      <c r="B18" s="83" t="s">
        <v>32</v>
      </c>
      <c r="C18" s="179"/>
      <c r="D18" s="180" t="s">
        <v>33</v>
      </c>
      <c r="E18" s="180"/>
      <c r="F18" s="180"/>
      <c r="G18" s="180"/>
      <c r="H18" s="183" t="s">
        <v>28</v>
      </c>
      <c r="I18" s="184">
        <v>10.98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824.1</v>
      </c>
      <c r="K19" s="96">
        <f>SUM(K10:K18)</f>
        <v>68.099999999999994</v>
      </c>
      <c r="L19" s="97">
        <f>SUM(L10:M18)</f>
        <v>56.65</v>
      </c>
      <c r="M19" s="97"/>
      <c r="N19" s="97">
        <f>SUM(N10:O18)</f>
        <v>76.150000000000006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68</v>
      </c>
      <c r="C21" s="113" t="s">
        <v>118</v>
      </c>
      <c r="D21" s="39" t="s">
        <v>119</v>
      </c>
      <c r="E21" s="39"/>
      <c r="F21" s="39"/>
      <c r="G21" s="39"/>
      <c r="H21" s="40" t="s">
        <v>56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2" t="s">
        <v>37</v>
      </c>
      <c r="C22" s="113" t="s">
        <v>120</v>
      </c>
      <c r="D22" s="39" t="s">
        <v>121</v>
      </c>
      <c r="E22" s="39"/>
      <c r="F22" s="39"/>
      <c r="G22" s="39"/>
      <c r="H22" s="40" t="s">
        <v>122</v>
      </c>
      <c r="I22" s="56">
        <v>19.920000000000002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41</v>
      </c>
      <c r="C23" s="113" t="s">
        <v>123</v>
      </c>
      <c r="D23" s="39" t="s">
        <v>124</v>
      </c>
      <c r="E23" s="39"/>
      <c r="F23" s="39"/>
      <c r="G23" s="39"/>
      <c r="H23" s="40" t="s">
        <v>125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23</v>
      </c>
      <c r="C24" s="113" t="s">
        <v>126</v>
      </c>
      <c r="D24" s="48" t="s">
        <v>127</v>
      </c>
      <c r="E24" s="49"/>
      <c r="F24" s="49"/>
      <c r="G24" s="55"/>
      <c r="H24" s="40" t="s">
        <v>47</v>
      </c>
      <c r="I24" s="41">
        <v>10.08</v>
      </c>
      <c r="J24" s="64">
        <v>262.8</v>
      </c>
      <c r="K24" s="41">
        <v>4.3</v>
      </c>
      <c r="L24" s="114"/>
      <c r="M24" s="114">
        <v>7.2</v>
      </c>
      <c r="N24" s="115">
        <v>441</v>
      </c>
      <c r="O24" s="116"/>
    </row>
    <row r="25" spans="1:15" ht="39.950000000000003" customHeight="1">
      <c r="A25" s="47"/>
      <c r="B25" s="117" t="s">
        <v>24</v>
      </c>
      <c r="C25" s="113" t="s">
        <v>128</v>
      </c>
      <c r="D25" s="48" t="s">
        <v>129</v>
      </c>
      <c r="E25" s="49"/>
      <c r="F25" s="49"/>
      <c r="G25" s="55"/>
      <c r="H25" s="40" t="s">
        <v>26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130</v>
      </c>
      <c r="I27" s="56">
        <v>4.3600000000000003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23"/>
    </row>
    <row r="28" spans="1:15" ht="39.950000000000003" customHeight="1">
      <c r="A28" s="127"/>
      <c r="B28" s="128" t="s">
        <v>53</v>
      </c>
      <c r="C28" s="129"/>
      <c r="D28" s="188"/>
      <c r="E28" s="188"/>
      <c r="F28" s="188"/>
      <c r="G28" s="188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185</v>
      </c>
      <c r="J33" s="167">
        <f>J19+J29</f>
        <v>2168.1</v>
      </c>
      <c r="K33" s="167">
        <f>SUM(K19+K29)</f>
        <v>125.89999999999999</v>
      </c>
      <c r="L33" s="168">
        <f>L19+L29</f>
        <v>93.72</v>
      </c>
      <c r="M33" s="169"/>
      <c r="N33" s="170">
        <f>N19+N29</f>
        <v>682.43000000000006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D13" sqref="D13:G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17</v>
      </c>
      <c r="E11" s="39"/>
      <c r="F11" s="39"/>
      <c r="G11" s="39"/>
      <c r="H11" s="40" t="s">
        <v>135</v>
      </c>
      <c r="I11" s="41">
        <v>7.1</v>
      </c>
      <c r="J11" s="41">
        <v>163</v>
      </c>
      <c r="K11" s="41">
        <v>6.67</v>
      </c>
      <c r="L11" s="51">
        <v>8.4700000000000006</v>
      </c>
      <c r="M11" s="51"/>
      <c r="N11" s="51">
        <v>14.98</v>
      </c>
      <c r="O11" s="52"/>
    </row>
    <row r="12" spans="1:58" ht="39.950000000000003" customHeight="1">
      <c r="A12" s="47"/>
      <c r="B12" s="37"/>
      <c r="C12" s="54"/>
      <c r="D12" s="48" t="s">
        <v>136</v>
      </c>
      <c r="E12" s="49"/>
      <c r="F12" s="49"/>
      <c r="G12" s="50"/>
      <c r="H12" s="40" t="s">
        <v>18</v>
      </c>
      <c r="I12" s="41">
        <v>10.79</v>
      </c>
      <c r="J12" s="41">
        <v>152</v>
      </c>
      <c r="K12" s="41">
        <v>12</v>
      </c>
      <c r="L12" s="51">
        <v>8.3000000000000007</v>
      </c>
      <c r="M12" s="51"/>
      <c r="N12" s="115">
        <v>10</v>
      </c>
      <c r="O12" s="116"/>
    </row>
    <row r="13" spans="1:58" ht="49.5" customHeight="1">
      <c r="A13" s="47"/>
      <c r="B13" s="53" t="s">
        <v>19</v>
      </c>
      <c r="C13" s="54" t="s">
        <v>137</v>
      </c>
      <c r="D13" s="48" t="s">
        <v>138</v>
      </c>
      <c r="E13" s="49"/>
      <c r="F13" s="49"/>
      <c r="G13" s="55"/>
      <c r="H13" s="40" t="s">
        <v>139</v>
      </c>
      <c r="I13" s="41">
        <v>19.11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3" t="s">
        <v>23</v>
      </c>
      <c r="C14" s="113"/>
      <c r="D14" s="39"/>
      <c r="E14" s="39"/>
      <c r="F14" s="39"/>
      <c r="G14" s="39"/>
      <c r="H14" s="40"/>
      <c r="I14" s="41"/>
      <c r="J14" s="56"/>
      <c r="K14" s="56"/>
      <c r="L14" s="190"/>
      <c r="M14" s="190"/>
      <c r="N14" s="45"/>
      <c r="O14" s="46"/>
    </row>
    <row r="15" spans="1:58" ht="39.950000000000003" customHeight="1">
      <c r="A15" s="47"/>
      <c r="B15" s="58" t="s">
        <v>24</v>
      </c>
      <c r="C15" s="59">
        <v>642.96</v>
      </c>
      <c r="D15" s="60" t="s">
        <v>25</v>
      </c>
      <c r="E15" s="61"/>
      <c r="F15" s="61"/>
      <c r="G15" s="62"/>
      <c r="H15" s="63" t="s">
        <v>26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60" t="s">
        <v>140</v>
      </c>
      <c r="E16" s="61"/>
      <c r="F16" s="61"/>
      <c r="G16" s="73"/>
      <c r="H16" s="74" t="s">
        <v>28</v>
      </c>
      <c r="I16" s="75">
        <v>41.14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50</v>
      </c>
      <c r="C17" s="77"/>
      <c r="D17" s="118" t="s">
        <v>76</v>
      </c>
      <c r="E17" s="118"/>
      <c r="F17" s="118"/>
      <c r="G17" s="118"/>
      <c r="H17" s="79" t="s">
        <v>141</v>
      </c>
      <c r="I17" s="80">
        <v>2.2000000000000002</v>
      </c>
      <c r="J17" s="64">
        <v>78</v>
      </c>
      <c r="K17" s="64">
        <v>12</v>
      </c>
      <c r="L17" s="186">
        <v>4.5</v>
      </c>
      <c r="M17" s="186"/>
      <c r="N17" s="186">
        <v>2</v>
      </c>
      <c r="O17" s="187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89.87</v>
      </c>
      <c r="J19" s="96">
        <f>SUM(J11:J18)</f>
        <v>1085.1500000000001</v>
      </c>
      <c r="K19" s="96">
        <f>SUM(K10:K18)</f>
        <v>56.91</v>
      </c>
      <c r="L19" s="97">
        <f>SUM(L10:M18)</f>
        <v>66.27000000000001</v>
      </c>
      <c r="M19" s="97"/>
      <c r="N19" s="97">
        <f>SUM(N10:O18)</f>
        <v>115.43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91"/>
      <c r="D21" s="192" t="s">
        <v>142</v>
      </c>
      <c r="E21" s="193"/>
      <c r="F21" s="193"/>
      <c r="G21" s="194"/>
      <c r="H21" s="107" t="s">
        <v>56</v>
      </c>
      <c r="I21" s="195">
        <v>9.75</v>
      </c>
      <c r="J21" s="108">
        <v>85</v>
      </c>
      <c r="K21" s="108">
        <v>1</v>
      </c>
      <c r="L21" s="109"/>
      <c r="M21" s="109">
        <v>0</v>
      </c>
      <c r="N21" s="110">
        <v>1</v>
      </c>
      <c r="O21" s="111"/>
    </row>
    <row r="22" spans="1:15" ht="58.5" customHeight="1">
      <c r="A22" s="47"/>
      <c r="B22" s="112" t="s">
        <v>37</v>
      </c>
      <c r="C22" s="113" t="s">
        <v>143</v>
      </c>
      <c r="D22" s="39" t="s">
        <v>144</v>
      </c>
      <c r="E22" s="39"/>
      <c r="F22" s="39"/>
      <c r="G22" s="39"/>
      <c r="H22" s="40" t="s">
        <v>145</v>
      </c>
      <c r="I22" s="56">
        <v>22</v>
      </c>
      <c r="J22" s="41">
        <v>149.1</v>
      </c>
      <c r="K22" s="41">
        <v>7.5</v>
      </c>
      <c r="L22" s="51">
        <v>8.3000000000000007</v>
      </c>
      <c r="M22" s="51"/>
      <c r="N22" s="51">
        <v>10.5</v>
      </c>
      <c r="O22" s="52"/>
    </row>
    <row r="23" spans="1:15" ht="39.950000000000003" customHeight="1">
      <c r="A23" s="47"/>
      <c r="B23" s="53" t="s">
        <v>41</v>
      </c>
      <c r="C23" s="113" t="s">
        <v>146</v>
      </c>
      <c r="D23" s="39" t="s">
        <v>147</v>
      </c>
      <c r="E23" s="39"/>
      <c r="F23" s="39"/>
      <c r="G23" s="39"/>
      <c r="H23" s="40" t="s">
        <v>148</v>
      </c>
      <c r="I23" s="56">
        <v>37.08</v>
      </c>
      <c r="J23" s="41">
        <v>342.1</v>
      </c>
      <c r="K23" s="41">
        <v>11.2</v>
      </c>
      <c r="L23" s="51">
        <v>9.5</v>
      </c>
      <c r="M23" s="51"/>
      <c r="N23" s="51">
        <v>3.1</v>
      </c>
      <c r="O23" s="52"/>
    </row>
    <row r="24" spans="1:15" ht="39.950000000000003" customHeight="1">
      <c r="A24" s="47"/>
      <c r="B24" s="53" t="s">
        <v>23</v>
      </c>
      <c r="C24" s="113" t="s">
        <v>149</v>
      </c>
      <c r="D24" s="118" t="s">
        <v>150</v>
      </c>
      <c r="E24" s="118"/>
      <c r="F24" s="118"/>
      <c r="G24" s="118"/>
      <c r="H24" s="40" t="s">
        <v>47</v>
      </c>
      <c r="I24" s="41">
        <v>14.09</v>
      </c>
      <c r="J24" s="64">
        <v>202.3</v>
      </c>
      <c r="K24" s="41">
        <v>1.9</v>
      </c>
      <c r="L24" s="114"/>
      <c r="M24" s="114">
        <v>2.6</v>
      </c>
      <c r="N24" s="51">
        <v>18.600000000000001</v>
      </c>
      <c r="O24" s="52"/>
    </row>
    <row r="25" spans="1:15" ht="39.950000000000003" customHeight="1">
      <c r="A25" s="47"/>
      <c r="B25" s="117" t="s">
        <v>24</v>
      </c>
      <c r="C25" s="113"/>
      <c r="D25" s="118" t="s">
        <v>151</v>
      </c>
      <c r="E25" s="118"/>
      <c r="F25" s="118"/>
      <c r="G25" s="118"/>
      <c r="H25" s="40" t="s">
        <v>26</v>
      </c>
      <c r="I25" s="56">
        <v>14.07</v>
      </c>
      <c r="J25" s="41">
        <v>192</v>
      </c>
      <c r="K25" s="41">
        <v>0</v>
      </c>
      <c r="L25" s="51">
        <v>0</v>
      </c>
      <c r="M25" s="51"/>
      <c r="N25" s="51">
        <v>23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94</v>
      </c>
      <c r="I27" s="56">
        <v>3.01</v>
      </c>
      <c r="J27" s="41">
        <v>114</v>
      </c>
      <c r="K27" s="41">
        <v>3.8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53</v>
      </c>
      <c r="C28" s="129"/>
      <c r="D28" s="188"/>
      <c r="E28" s="188"/>
      <c r="F28" s="188"/>
      <c r="G28" s="188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34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1084.5</v>
      </c>
      <c r="K29" s="136">
        <f>SUM(K21:K28)</f>
        <v>25.4</v>
      </c>
      <c r="L29" s="137">
        <f>SUM(L21:M28)</f>
        <v>21.000000000000004</v>
      </c>
      <c r="M29" s="137"/>
      <c r="N29" s="137">
        <f>SUM(N21:O28)</f>
        <v>80.2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57</v>
      </c>
      <c r="E33" s="163"/>
      <c r="F33" s="163"/>
      <c r="G33" s="164"/>
      <c r="H33" s="165"/>
      <c r="I33" s="166">
        <f>I19+I29+I32</f>
        <v>189.87</v>
      </c>
      <c r="J33" s="167">
        <f>J19+J29</f>
        <v>2169.65</v>
      </c>
      <c r="K33" s="167">
        <f>SUM(K19+K29)</f>
        <v>82.31</v>
      </c>
      <c r="L33" s="168">
        <f>L19+L29</f>
        <v>87.27000000000001</v>
      </c>
      <c r="M33" s="169"/>
      <c r="N33" s="170">
        <f>N19+N29</f>
        <v>195.63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58</v>
      </c>
      <c r="B35" s="173"/>
      <c r="C35" s="174" t="s">
        <v>59</v>
      </c>
      <c r="D35" s="174"/>
      <c r="E35" s="174"/>
      <c r="F35" s="174"/>
      <c r="G35" s="174"/>
      <c r="H35" s="175" t="s">
        <v>60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61</v>
      </c>
      <c r="B37" s="173"/>
      <c r="C37" s="175" t="s">
        <v>59</v>
      </c>
      <c r="D37" s="175"/>
      <c r="E37" s="175"/>
      <c r="F37" s="175"/>
      <c r="G37" s="172"/>
      <c r="H37" s="175" t="s">
        <v>62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63</v>
      </c>
      <c r="B39" s="173"/>
      <c r="C39" s="175" t="s">
        <v>59</v>
      </c>
      <c r="D39" s="175"/>
      <c r="E39" s="175"/>
      <c r="F39" s="175"/>
      <c r="G39" s="172"/>
      <c r="H39" s="175" t="s">
        <v>64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17,10</vt:lpstr>
      <vt:lpstr>17,10б</vt:lpstr>
      <vt:lpstr>18,10</vt:lpstr>
      <vt:lpstr>18,10б</vt:lpstr>
      <vt:lpstr>19,10</vt:lpstr>
      <vt:lpstr>19,10б</vt:lpstr>
      <vt:lpstr>20,10</vt:lpstr>
      <vt:lpstr>20,10б</vt:lpstr>
      <vt:lpstr>21,10</vt:lpstr>
      <vt:lpstr>21,10б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2022-10-20T06:02:09Z</dcterms:created>
  <dcterms:modified xsi:type="dcterms:W3CDTF">2022-10-20T06:04:16Z</dcterms:modified>
</cp:coreProperties>
</file>